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12-2023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45" i="1" l="1"/>
  <c r="C14" i="1"/>
  <c r="C73" i="1" l="1"/>
  <c r="C10" i="1" l="1"/>
  <c r="C19" i="1"/>
  <c r="C71" i="1"/>
  <c r="C70" i="1" s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<sst xmlns="http://schemas.openxmlformats.org/spreadsheetml/2006/main" count="74" uniqueCount="47">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</sst>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2" workbookViewId="0">
      <selection activeCell="D17" sqref="D17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796281.94000000006</v>
      </c>
      <c r="D8" s="7"/>
    </row>
    <row r="9" spans="2:4" s="8" customFormat="1" ht="39" customHeight="1" x14ac:dyDescent="0.2">
      <c r="B9" s="9" t="s">
        <v>6</v>
      </c>
      <c r="C9" s="10">
        <f>C10+C14</f>
        <v>772126.26</v>
      </c>
      <c r="D9" s="11"/>
    </row>
    <row r="10" spans="2:4" s="8" customFormat="1" ht="12.75" x14ac:dyDescent="0.2">
      <c r="B10" s="12" t="s">
        <v>7</v>
      </c>
      <c r="C10" s="10">
        <f>C11+C12+C13</f>
        <v>370610</v>
      </c>
      <c r="D10" s="11"/>
    </row>
    <row r="11" spans="2:4" s="8" customFormat="1" ht="12.75" x14ac:dyDescent="0.2">
      <c r="B11" s="13" t="s">
        <v>8</v>
      </c>
      <c r="C11" s="14">
        <v>327606</v>
      </c>
      <c r="D11" s="11"/>
    </row>
    <row r="12" spans="2:4" s="8" customFormat="1" ht="12.75" x14ac:dyDescent="0.2">
      <c r="B12" s="15" t="s">
        <v>9</v>
      </c>
      <c r="C12" s="16">
        <v>35634</v>
      </c>
      <c r="D12" s="7"/>
    </row>
    <row r="13" spans="2:4" s="8" customFormat="1" ht="12.75" x14ac:dyDescent="0.2">
      <c r="B13" s="15" t="s">
        <v>10</v>
      </c>
      <c r="C13" s="16">
        <v>7370</v>
      </c>
      <c r="D13" s="7"/>
    </row>
    <row r="14" spans="2:4" s="8" customFormat="1" ht="39" customHeight="1" x14ac:dyDescent="0.2">
      <c r="B14" s="9" t="s">
        <v>11</v>
      </c>
      <c r="C14" s="6">
        <f>C15+C16+C17</f>
        <v>401516.26</v>
      </c>
      <c r="D14" s="17"/>
    </row>
    <row r="15" spans="2:4" s="8" customFormat="1" ht="12.75" x14ac:dyDescent="0.2">
      <c r="B15" s="13" t="s">
        <v>8</v>
      </c>
      <c r="C15" s="16">
        <v>317628</v>
      </c>
      <c r="D15" s="7"/>
    </row>
    <row r="16" spans="2:4" s="8" customFormat="1" ht="12.75" x14ac:dyDescent="0.2">
      <c r="B16" s="15" t="s">
        <v>9</v>
      </c>
      <c r="C16" s="16">
        <v>76818.259999999995</v>
      </c>
      <c r="D16" s="7"/>
    </row>
    <row r="17" spans="2:4" s="8" customFormat="1" ht="12.75" x14ac:dyDescent="0.2">
      <c r="B17" s="15" t="s">
        <v>10</v>
      </c>
      <c r="C17" s="16">
        <v>7070</v>
      </c>
      <c r="D17" s="7"/>
    </row>
    <row r="18" spans="2:4" s="8" customFormat="1" ht="35.25" customHeight="1" x14ac:dyDescent="0.2">
      <c r="B18" s="9" t="s">
        <v>12</v>
      </c>
      <c r="C18" s="6">
        <f>C19+C45</f>
        <v>16028.68</v>
      </c>
      <c r="D18" s="7"/>
    </row>
    <row r="19" spans="2:4" s="8" customFormat="1" ht="12.75" x14ac:dyDescent="0.2">
      <c r="B19" s="12" t="s">
        <v>7</v>
      </c>
      <c r="C19" s="6">
        <f>SUM(C20:C43)</f>
        <v>10297.67</v>
      </c>
      <c r="D19" s="16"/>
    </row>
    <row r="20" spans="2:4" s="8" customFormat="1" ht="12.75" x14ac:dyDescent="0.2">
      <c r="B20" s="15" t="s">
        <v>13</v>
      </c>
      <c r="C20" s="20">
        <v>0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6230.61</v>
      </c>
      <c r="D22" s="7"/>
    </row>
    <row r="23" spans="2:4" s="8" customFormat="1" ht="12.75" x14ac:dyDescent="0.2">
      <c r="B23" s="15" t="s">
        <v>16</v>
      </c>
      <c r="C23" s="16">
        <v>681.61</v>
      </c>
      <c r="D23" s="7"/>
    </row>
    <row r="24" spans="2:4" s="8" customFormat="1" ht="12.75" x14ac:dyDescent="0.2">
      <c r="B24" s="15" t="s">
        <v>17</v>
      </c>
      <c r="C24" s="22">
        <v>950.22</v>
      </c>
      <c r="D24" s="7"/>
    </row>
    <row r="25" spans="2:4" s="8" customFormat="1" ht="12.75" x14ac:dyDescent="0.2">
      <c r="B25" s="15" t="s">
        <v>18</v>
      </c>
      <c r="C25" s="14">
        <v>0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106.84</v>
      </c>
      <c r="D27" s="7"/>
    </row>
    <row r="28" spans="2:4" s="8" customFormat="1" ht="12.75" x14ac:dyDescent="0.2">
      <c r="B28" s="15" t="s">
        <v>21</v>
      </c>
      <c r="C28" s="14">
        <v>0</v>
      </c>
      <c r="D28" s="7"/>
    </row>
    <row r="29" spans="2:4" s="8" customFormat="1" ht="12.75" x14ac:dyDescent="0.2">
      <c r="B29" s="15" t="s">
        <v>22</v>
      </c>
      <c r="C29" s="14">
        <v>881.08</v>
      </c>
      <c r="D29" s="7"/>
    </row>
    <row r="30" spans="2:4" s="8" customFormat="1" ht="12.75" x14ac:dyDescent="0.2">
      <c r="B30" s="15" t="s">
        <v>23</v>
      </c>
      <c r="C30" s="16">
        <v>0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0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1447.31</v>
      </c>
      <c r="D36" s="7"/>
    </row>
    <row r="37" spans="2:4" s="8" customFormat="1" ht="12.75" x14ac:dyDescent="0.2">
      <c r="B37" s="15" t="s">
        <v>29</v>
      </c>
      <c r="C37" s="16">
        <v>0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0</v>
      </c>
      <c r="D43" s="15"/>
    </row>
    <row r="44" spans="2:4" s="8" customFormat="1" ht="12.75" x14ac:dyDescent="0.2">
      <c r="B44" s="15" t="s">
        <v>34</v>
      </c>
      <c r="C44" s="16">
        <v>0</v>
      </c>
      <c r="D44" s="7"/>
    </row>
    <row r="45" spans="2:4" s="8" customFormat="1" ht="12.75" x14ac:dyDescent="0.2">
      <c r="B45" s="9" t="s">
        <v>11</v>
      </c>
      <c r="C45" s="6">
        <f>SUM(C46:C69)</f>
        <v>5731.01</v>
      </c>
      <c r="D45" s="7"/>
    </row>
    <row r="46" spans="2:4" s="8" customFormat="1" ht="12.75" x14ac:dyDescent="0.2">
      <c r="B46" s="15" t="s">
        <v>13</v>
      </c>
      <c r="C46" s="20">
        <v>0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-397.9</v>
      </c>
      <c r="D48" s="7"/>
    </row>
    <row r="49" spans="2:4" s="8" customFormat="1" ht="12.75" x14ac:dyDescent="0.2">
      <c r="B49" s="15" t="s">
        <v>16</v>
      </c>
      <c r="C49" s="22">
        <v>-704.75</v>
      </c>
      <c r="D49" s="7"/>
    </row>
    <row r="50" spans="2:4" s="8" customFormat="1" ht="12.75" x14ac:dyDescent="0.2">
      <c r="B50" s="15" t="s">
        <v>17</v>
      </c>
      <c r="C50" s="16">
        <v>668.77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1296.79</v>
      </c>
      <c r="D53" s="7"/>
    </row>
    <row r="54" spans="2:4" s="8" customFormat="1" ht="12.75" x14ac:dyDescent="0.2">
      <c r="B54" s="15" t="s">
        <v>21</v>
      </c>
      <c r="C54" s="14">
        <v>0</v>
      </c>
      <c r="D54" s="7"/>
    </row>
    <row r="55" spans="2:4" s="8" customFormat="1" ht="12.75" x14ac:dyDescent="0.2">
      <c r="B55" s="15" t="s">
        <v>22</v>
      </c>
      <c r="C55" s="14">
        <v>2564.38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0</v>
      </c>
      <c r="D57" s="7"/>
    </row>
    <row r="58" spans="2:4" s="8" customFormat="1" ht="12.75" x14ac:dyDescent="0.2">
      <c r="B58" s="15" t="s">
        <v>25</v>
      </c>
      <c r="C58" s="16">
        <v>0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0</v>
      </c>
      <c r="D65" s="7"/>
    </row>
    <row r="66" spans="2:4" s="8" customFormat="1" ht="12.75" x14ac:dyDescent="0.2">
      <c r="B66" s="15" t="s">
        <v>28</v>
      </c>
      <c r="C66" s="16">
        <v>2186.15</v>
      </c>
      <c r="D66" s="7"/>
    </row>
    <row r="67" spans="2:4" s="8" customFormat="1" ht="12.75" x14ac:dyDescent="0.2">
      <c r="B67" s="15" t="s">
        <v>44</v>
      </c>
      <c r="C67" s="16">
        <v>117.57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8127</v>
      </c>
      <c r="D70" s="19"/>
    </row>
    <row r="71" spans="2:4" x14ac:dyDescent="0.25">
      <c r="B71" s="9" t="s">
        <v>38</v>
      </c>
      <c r="C71" s="6">
        <f>C72</f>
        <v>8127</v>
      </c>
      <c r="D71" s="19"/>
    </row>
    <row r="72" spans="2:4" x14ac:dyDescent="0.25">
      <c r="B72" s="7" t="s">
        <v>37</v>
      </c>
      <c r="C72" s="16">
        <f>7552+575</f>
        <v>8127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12-2023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2024-01-03T13:55:07Z</dcterms:modified>
</cp:coreProperties>
</file>