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ite nou\2024\"/>
    </mc:Choice>
  </mc:AlternateContent>
  <bookViews>
    <workbookView xWindow="0" yWindow="0" windowWidth="17595" windowHeight="5640"/>
  </bookViews>
  <sheets>
    <sheet name="6-2024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C72" i="1" l="1"/>
  <c r="C45" i="1" l="1"/>
  <c r="C14" i="1"/>
  <c r="C73" i="1" l="1"/>
  <c r="C10" i="1" l="1"/>
  <c r="C19" i="1"/>
  <c r="C71" i="1"/>
  <c r="C70" i="1" s="1"/>
  <c r="C18" i="1" l="1"/>
  <c r="C9" i="1"/>
  <c r="C8" i="1" l="1"/>
</calcChain>
</file>

<file path=xl/sharedStrings.xml><?xml version="1.0" encoding="utf-8"?>
<sst xmlns="http://schemas.openxmlformats.org/spreadsheetml/2006/main" count="74" uniqueCount="47">
  <si>
    <t>MINISTERUL AFACERILOR INTERNE</t>
  </si>
  <si>
    <t>INSTITUŢIA PREFECTULUI JUDEŢUL PRAHOVA</t>
  </si>
  <si>
    <t>Situaţia plăţilor efectuate</t>
  </si>
  <si>
    <t>Denumire indicator</t>
  </si>
  <si>
    <t>Sume platite</t>
  </si>
  <si>
    <t>Explicatii</t>
  </si>
  <si>
    <t>TITLUL I – CHELTUIELI DE PERSONAL – total, din care:</t>
  </si>
  <si>
    <t>Capitol 51 – Autorităţi publice şi acţiuni externe</t>
  </si>
  <si>
    <t xml:space="preserve"> - cheltuieli salariale în bani</t>
  </si>
  <si>
    <t xml:space="preserve"> - cheltuieli salariale în natură</t>
  </si>
  <si>
    <t xml:space="preserve"> - contribuţii</t>
  </si>
  <si>
    <t>Capitol 61 – Ordine publică şi siguranţă naţională</t>
  </si>
  <si>
    <t>TITLUL II – BUNURI ŞI SERVICII – total, din care:</t>
  </si>
  <si>
    <t xml:space="preserve"> - Furnituri de birou</t>
  </si>
  <si>
    <t xml:space="preserve"> - Materiale pentru curăţenie</t>
  </si>
  <si>
    <t xml:space="preserve"> - Încălzit, iluminat şi forţă motrică</t>
  </si>
  <si>
    <t xml:space="preserve"> - Apă, canal, salubritate</t>
  </si>
  <si>
    <t xml:space="preserve"> - Carburanţi şi lubrifianţi</t>
  </si>
  <si>
    <t xml:space="preserve"> - Piese de schimb</t>
  </si>
  <si>
    <t xml:space="preserve"> - Transport</t>
  </si>
  <si>
    <t xml:space="preserve"> - Poştă, telecomunicaţii, radio, TV, internet</t>
  </si>
  <si>
    <t xml:space="preserve"> - Materiale şi prestări servicii cu caracter funcţional</t>
  </si>
  <si>
    <t xml:space="preserve"> - Alte bunuri şi servicii pentru întreţinere şi funcţionare</t>
  </si>
  <si>
    <t xml:space="preserve"> - Reparaţii curente</t>
  </si>
  <si>
    <t xml:space="preserve"> - Alte obiecte de inventar</t>
  </si>
  <si>
    <t xml:space="preserve"> - Deplasări interne, detaşări, transferuri</t>
  </si>
  <si>
    <t xml:space="preserve"> - Cărţi, publicaţii, şi materiale documentare</t>
  </si>
  <si>
    <t xml:space="preserve"> - Consultanţă şi expertiză</t>
  </si>
  <si>
    <t xml:space="preserve"> - Prime de asigurare non-viaţă</t>
  </si>
  <si>
    <t xml:space="preserve"> - Protectia muncii</t>
  </si>
  <si>
    <t xml:space="preserve"> - Reclamă şi publicitate</t>
  </si>
  <si>
    <t xml:space="preserve"> - Protocol şi reprezentare</t>
  </si>
  <si>
    <t xml:space="preserve"> - Pregătire profesională</t>
  </si>
  <si>
    <t xml:space="preserve"> - Alte cheltuieli cu bunuri şi servicii</t>
  </si>
  <si>
    <t xml:space="preserve"> - Despagubiri civile</t>
  </si>
  <si>
    <t xml:space="preserve"> - Asigurare non-viaţă</t>
  </si>
  <si>
    <t>Capitol 68 – Asigurari si asistenta sociala</t>
  </si>
  <si>
    <t xml:space="preserve"> -Asistenta sociala pentru familie si copii</t>
  </si>
  <si>
    <t>TITLUL XI – ASISTENTA SOCIALA</t>
  </si>
  <si>
    <t xml:space="preserve">TOTAL PLATI  </t>
  </si>
  <si>
    <t xml:space="preserve"> -Fondul Preşedintelui/Fondul conducătorului instituţiei publice</t>
  </si>
  <si>
    <t xml:space="preserve">     Cheltuieli judiciare şi extrajudiciare derivate din acţiuni  în  reprezentarea intereselor statului, potrivit dispoziţiilor legale</t>
  </si>
  <si>
    <t>TITLUL XV  ACTIVE NEFINANCIARE</t>
  </si>
  <si>
    <t>Mobilier, aparatura birotica si alte active corporale</t>
  </si>
  <si>
    <t xml:space="preserve"> - Chirii</t>
  </si>
  <si>
    <t xml:space="preserve"> - Deplasări strainatate</t>
  </si>
  <si>
    <t>in luna IUNIE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</si>
</sst>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4" fontId="4" fillId="0" borderId="1" xfId="0" applyNumberFormat="1" applyFont="1" applyBorder="1" applyAlignment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/>
    <xf numFmtId="0" fontId="4" fillId="0" borderId="1" xfId="0" applyFont="1" applyBorder="1" applyAlignment="1">
      <alignment wrapText="1"/>
    </xf>
    <xf numFmtId="4" fontId="2" fillId="0" borderId="0" xfId="0" applyNumberFormat="1" applyFont="1"/>
    <xf numFmtId="0" fontId="2" fillId="0" borderId="1" xfId="0" applyFont="1" applyBorder="1"/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wrapText="1"/>
    </xf>
    <xf numFmtId="4" fontId="4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B2" workbookViewId="0">
      <selection activeCell="C73" sqref="C73"/>
    </sheetView>
  </sheetViews>
  <sheetFormatPr defaultRowHeight="15.75" x14ac:dyDescent="0.25"/>
  <cols>
    <col min="1" max="1" width="0.5703125" style="1" hidden="1" customWidth="1"/>
    <col min="2" max="2" width="46" style="1" customWidth="1"/>
    <col min="3" max="3" width="13.42578125" style="18" customWidth="1"/>
    <col min="4" max="4" width="18.28515625" style="1" customWidth="1"/>
    <col min="5" max="16384" width="9.140625" style="1"/>
  </cols>
  <sheetData>
    <row r="1" spans="2:4" x14ac:dyDescent="0.25">
      <c r="B1" s="25" t="s">
        <v>0</v>
      </c>
      <c r="C1" s="25"/>
      <c r="D1" s="25"/>
    </row>
    <row r="2" spans="2:4" x14ac:dyDescent="0.25">
      <c r="B2" s="25" t="s">
        <v>1</v>
      </c>
      <c r="C2" s="25"/>
      <c r="D2" s="25"/>
    </row>
    <row r="4" spans="2:4" x14ac:dyDescent="0.25">
      <c r="B4" s="26" t="s">
        <v>2</v>
      </c>
      <c r="C4" s="26"/>
      <c r="D4" s="26"/>
    </row>
    <row r="5" spans="2:4" x14ac:dyDescent="0.25">
      <c r="B5" s="27" t="s">
        <v>46</v>
      </c>
      <c r="C5" s="26"/>
      <c r="D5" s="26"/>
    </row>
    <row r="7" spans="2:4" s="4" customFormat="1" ht="25.5" customHeight="1" x14ac:dyDescent="0.25">
      <c r="B7" s="2" t="s">
        <v>3</v>
      </c>
      <c r="C7" s="3" t="s">
        <v>4</v>
      </c>
      <c r="D7" s="2" t="s">
        <v>5</v>
      </c>
    </row>
    <row r="8" spans="2:4" s="8" customFormat="1" ht="18" customHeight="1" x14ac:dyDescent="0.2">
      <c r="B8" s="5" t="s">
        <v>39</v>
      </c>
      <c r="C8" s="6">
        <f>C9+C18+C71+C44+C73</f>
        <v>936051.4</v>
      </c>
      <c r="D8" s="7"/>
    </row>
    <row r="9" spans="2:4" s="8" customFormat="1" ht="39" customHeight="1" x14ac:dyDescent="0.2">
      <c r="B9" s="9" t="s">
        <v>6</v>
      </c>
      <c r="C9" s="10">
        <f>C10+C14</f>
        <v>863807.92999999993</v>
      </c>
      <c r="D9" s="11"/>
    </row>
    <row r="10" spans="2:4" s="8" customFormat="1" ht="12.75" x14ac:dyDescent="0.2">
      <c r="B10" s="12" t="s">
        <v>7</v>
      </c>
      <c r="C10" s="10">
        <f>C11+C12+C13</f>
        <v>415697</v>
      </c>
      <c r="D10" s="11"/>
    </row>
    <row r="11" spans="2:4" s="8" customFormat="1" ht="12.75" x14ac:dyDescent="0.2">
      <c r="B11" s="13" t="s">
        <v>8</v>
      </c>
      <c r="C11" s="14">
        <v>373975</v>
      </c>
      <c r="D11" s="11"/>
    </row>
    <row r="12" spans="2:4" s="8" customFormat="1" ht="12.75" x14ac:dyDescent="0.2">
      <c r="B12" s="15" t="s">
        <v>9</v>
      </c>
      <c r="C12" s="16">
        <v>33298</v>
      </c>
      <c r="D12" s="7"/>
    </row>
    <row r="13" spans="2:4" s="8" customFormat="1" ht="12.75" x14ac:dyDescent="0.2">
      <c r="B13" s="15" t="s">
        <v>10</v>
      </c>
      <c r="C13" s="16">
        <v>8424</v>
      </c>
      <c r="D13" s="7"/>
    </row>
    <row r="14" spans="2:4" s="8" customFormat="1" ht="39" customHeight="1" x14ac:dyDescent="0.2">
      <c r="B14" s="9" t="s">
        <v>11</v>
      </c>
      <c r="C14" s="6">
        <f>C15+C16+C17</f>
        <v>448110.93</v>
      </c>
      <c r="D14" s="17"/>
    </row>
    <row r="15" spans="2:4" s="8" customFormat="1" ht="12.75" x14ac:dyDescent="0.2">
      <c r="B15" s="13" t="s">
        <v>8</v>
      </c>
      <c r="C15" s="16">
        <v>357887</v>
      </c>
      <c r="D15" s="7"/>
    </row>
    <row r="16" spans="2:4" s="8" customFormat="1" ht="12.75" x14ac:dyDescent="0.2">
      <c r="B16" s="15" t="s">
        <v>9</v>
      </c>
      <c r="C16" s="16">
        <v>82245.929999999993</v>
      </c>
      <c r="D16" s="7"/>
    </row>
    <row r="17" spans="2:4" s="8" customFormat="1" ht="12.75" x14ac:dyDescent="0.2">
      <c r="B17" s="15" t="s">
        <v>10</v>
      </c>
      <c r="C17" s="16">
        <v>7978</v>
      </c>
      <c r="D17" s="7"/>
    </row>
    <row r="18" spans="2:4" s="8" customFormat="1" ht="35.25" customHeight="1" x14ac:dyDescent="0.2">
      <c r="B18" s="9" t="s">
        <v>12</v>
      </c>
      <c r="C18" s="6">
        <f>C19+C45</f>
        <v>61304.31</v>
      </c>
      <c r="D18" s="7"/>
    </row>
    <row r="19" spans="2:4" s="8" customFormat="1" ht="12.75" x14ac:dyDescent="0.2">
      <c r="B19" s="12" t="s">
        <v>7</v>
      </c>
      <c r="C19" s="6">
        <f>SUM(C20:C43)</f>
        <v>35076.53</v>
      </c>
      <c r="D19" s="16"/>
    </row>
    <row r="20" spans="2:4" s="8" customFormat="1" ht="12.75" x14ac:dyDescent="0.2">
      <c r="B20" s="15" t="s">
        <v>13</v>
      </c>
      <c r="C20" s="20">
        <v>0</v>
      </c>
      <c r="D20" s="15"/>
    </row>
    <row r="21" spans="2:4" s="8" customFormat="1" ht="12.75" x14ac:dyDescent="0.2">
      <c r="B21" s="15" t="s">
        <v>14</v>
      </c>
      <c r="C21" s="16">
        <v>0</v>
      </c>
      <c r="D21" s="7"/>
    </row>
    <row r="22" spans="2:4" s="8" customFormat="1" ht="12.75" x14ac:dyDescent="0.2">
      <c r="B22" s="15" t="s">
        <v>15</v>
      </c>
      <c r="C22" s="16">
        <v>10135.77</v>
      </c>
      <c r="D22" s="7"/>
    </row>
    <row r="23" spans="2:4" s="8" customFormat="1" ht="12.75" x14ac:dyDescent="0.2">
      <c r="B23" s="15" t="s">
        <v>16</v>
      </c>
      <c r="C23" s="16">
        <v>615.4</v>
      </c>
      <c r="D23" s="7"/>
    </row>
    <row r="24" spans="2:4" s="8" customFormat="1" ht="12.75" x14ac:dyDescent="0.2">
      <c r="B24" s="15" t="s">
        <v>17</v>
      </c>
      <c r="C24" s="22">
        <v>4080.44</v>
      </c>
      <c r="D24" s="7"/>
    </row>
    <row r="25" spans="2:4" s="8" customFormat="1" ht="12.75" x14ac:dyDescent="0.2">
      <c r="B25" s="15" t="s">
        <v>18</v>
      </c>
      <c r="C25" s="14">
        <v>673</v>
      </c>
      <c r="D25" s="7"/>
    </row>
    <row r="26" spans="2:4" s="8" customFormat="1" ht="12.75" x14ac:dyDescent="0.2">
      <c r="B26" s="15" t="s">
        <v>19</v>
      </c>
      <c r="C26" s="21">
        <v>0</v>
      </c>
      <c r="D26" s="17"/>
    </row>
    <row r="27" spans="2:4" s="8" customFormat="1" ht="12.75" x14ac:dyDescent="0.2">
      <c r="B27" s="15" t="s">
        <v>20</v>
      </c>
      <c r="C27" s="14">
        <v>1110.79</v>
      </c>
      <c r="D27" s="7"/>
    </row>
    <row r="28" spans="2:4" s="8" customFormat="1" ht="12.75" x14ac:dyDescent="0.2">
      <c r="B28" s="15" t="s">
        <v>21</v>
      </c>
      <c r="C28" s="14">
        <v>3050.05</v>
      </c>
      <c r="D28" s="7"/>
    </row>
    <row r="29" spans="2:4" s="8" customFormat="1" ht="12.75" x14ac:dyDescent="0.2">
      <c r="B29" s="15" t="s">
        <v>22</v>
      </c>
      <c r="C29" s="14">
        <v>12965.16</v>
      </c>
      <c r="D29" s="7"/>
    </row>
    <row r="30" spans="2:4" s="8" customFormat="1" ht="12.75" x14ac:dyDescent="0.2">
      <c r="B30" s="15" t="s">
        <v>23</v>
      </c>
      <c r="C30" s="16">
        <v>0</v>
      </c>
      <c r="D30" s="7"/>
    </row>
    <row r="31" spans="2:4" s="8" customFormat="1" ht="12.75" x14ac:dyDescent="0.2">
      <c r="B31" s="15" t="s">
        <v>24</v>
      </c>
      <c r="C31" s="16">
        <v>0</v>
      </c>
      <c r="D31" s="7"/>
    </row>
    <row r="32" spans="2:4" s="8" customFormat="1" ht="12.75" x14ac:dyDescent="0.2">
      <c r="B32" s="15" t="s">
        <v>25</v>
      </c>
      <c r="C32" s="16">
        <v>0</v>
      </c>
      <c r="D32" s="17"/>
    </row>
    <row r="33" spans="2:4" s="8" customFormat="1" ht="12.75" x14ac:dyDescent="0.2">
      <c r="B33" s="15" t="s">
        <v>45</v>
      </c>
      <c r="C33" s="16">
        <v>0</v>
      </c>
      <c r="D33" s="17"/>
    </row>
    <row r="34" spans="2:4" s="8" customFormat="1" ht="12.75" x14ac:dyDescent="0.2">
      <c r="B34" s="15" t="s">
        <v>26</v>
      </c>
      <c r="C34" s="16">
        <v>376.04</v>
      </c>
      <c r="D34" s="7"/>
    </row>
    <row r="35" spans="2:4" s="8" customFormat="1" ht="12.75" x14ac:dyDescent="0.2">
      <c r="B35" s="15" t="s">
        <v>27</v>
      </c>
      <c r="C35" s="16">
        <v>0</v>
      </c>
      <c r="D35" s="7"/>
    </row>
    <row r="36" spans="2:4" s="8" customFormat="1" ht="12.75" x14ac:dyDescent="0.2">
      <c r="B36" s="15" t="s">
        <v>28</v>
      </c>
      <c r="C36" s="16">
        <v>1569.89</v>
      </c>
      <c r="D36" s="7"/>
    </row>
    <row r="37" spans="2:4" s="8" customFormat="1" ht="12.75" x14ac:dyDescent="0.2">
      <c r="B37" s="15" t="s">
        <v>29</v>
      </c>
      <c r="C37" s="16">
        <v>0</v>
      </c>
      <c r="D37" s="7"/>
    </row>
    <row r="38" spans="2:4" s="8" customFormat="1" ht="22.5" x14ac:dyDescent="0.2">
      <c r="B38" s="23" t="s">
        <v>41</v>
      </c>
      <c r="C38" s="16">
        <v>0</v>
      </c>
      <c r="D38" s="7"/>
    </row>
    <row r="39" spans="2:4" s="8" customFormat="1" ht="12.75" x14ac:dyDescent="0.2">
      <c r="B39" s="15" t="s">
        <v>30</v>
      </c>
      <c r="C39" s="16">
        <v>0</v>
      </c>
      <c r="D39" s="7"/>
    </row>
    <row r="40" spans="2:4" s="8" customFormat="1" ht="12.75" x14ac:dyDescent="0.2">
      <c r="B40" s="15" t="s">
        <v>31</v>
      </c>
      <c r="C40" s="16">
        <v>499.99</v>
      </c>
      <c r="D40" s="7"/>
    </row>
    <row r="41" spans="2:4" s="8" customFormat="1" ht="12.75" x14ac:dyDescent="0.2">
      <c r="B41" s="15" t="s">
        <v>32</v>
      </c>
      <c r="C41" s="16">
        <v>0</v>
      </c>
      <c r="D41" s="7"/>
    </row>
    <row r="42" spans="2:4" s="8" customFormat="1" ht="12.75" x14ac:dyDescent="0.2">
      <c r="B42" s="15" t="s">
        <v>33</v>
      </c>
      <c r="C42" s="16">
        <v>0</v>
      </c>
      <c r="D42" s="15"/>
    </row>
    <row r="43" spans="2:4" s="8" customFormat="1" ht="25.5" x14ac:dyDescent="0.2">
      <c r="B43" s="15" t="s">
        <v>40</v>
      </c>
      <c r="C43" s="16">
        <v>0</v>
      </c>
      <c r="D43" s="15"/>
    </row>
    <row r="44" spans="2:4" s="8" customFormat="1" ht="12.75" x14ac:dyDescent="0.2">
      <c r="B44" s="15" t="s">
        <v>34</v>
      </c>
      <c r="C44" s="16">
        <v>4286.16</v>
      </c>
      <c r="D44" s="7"/>
    </row>
    <row r="45" spans="2:4" s="8" customFormat="1" ht="12.75" x14ac:dyDescent="0.2">
      <c r="B45" s="9" t="s">
        <v>11</v>
      </c>
      <c r="C45" s="6">
        <f>SUM(C46:C69)</f>
        <v>26227.78</v>
      </c>
      <c r="D45" s="7"/>
    </row>
    <row r="46" spans="2:4" s="8" customFormat="1" ht="12.75" x14ac:dyDescent="0.2">
      <c r="B46" s="15" t="s">
        <v>13</v>
      </c>
      <c r="C46" s="20">
        <v>0</v>
      </c>
      <c r="D46" s="7"/>
    </row>
    <row r="47" spans="2:4" s="8" customFormat="1" ht="12.75" x14ac:dyDescent="0.2">
      <c r="B47" s="15" t="s">
        <v>14</v>
      </c>
      <c r="C47" s="16">
        <v>0</v>
      </c>
      <c r="D47" s="7"/>
    </row>
    <row r="48" spans="2:4" s="8" customFormat="1" ht="12.75" x14ac:dyDescent="0.2">
      <c r="B48" s="15" t="s">
        <v>15</v>
      </c>
      <c r="C48" s="16">
        <v>14966.5</v>
      </c>
      <c r="D48" s="7"/>
    </row>
    <row r="49" spans="2:4" s="8" customFormat="1" ht="12.75" x14ac:dyDescent="0.2">
      <c r="B49" s="15" t="s">
        <v>16</v>
      </c>
      <c r="C49" s="22">
        <v>-127.75</v>
      </c>
      <c r="D49" s="7"/>
    </row>
    <row r="50" spans="2:4" s="8" customFormat="1" ht="12.75" x14ac:dyDescent="0.2">
      <c r="B50" s="15" t="s">
        <v>17</v>
      </c>
      <c r="C50" s="16">
        <v>763.81</v>
      </c>
      <c r="D50" s="7"/>
    </row>
    <row r="51" spans="2:4" s="8" customFormat="1" ht="12.75" x14ac:dyDescent="0.2">
      <c r="B51" s="15" t="s">
        <v>18</v>
      </c>
      <c r="C51" s="14">
        <v>0</v>
      </c>
      <c r="D51" s="7"/>
    </row>
    <row r="52" spans="2:4" s="8" customFormat="1" ht="12.75" x14ac:dyDescent="0.2">
      <c r="B52" s="15" t="s">
        <v>19</v>
      </c>
      <c r="C52" s="21">
        <v>0</v>
      </c>
      <c r="D52" s="7"/>
    </row>
    <row r="53" spans="2:4" s="8" customFormat="1" ht="12.75" x14ac:dyDescent="0.2">
      <c r="B53" s="15" t="s">
        <v>20</v>
      </c>
      <c r="C53" s="14">
        <v>820.6</v>
      </c>
      <c r="D53" s="7"/>
    </row>
    <row r="54" spans="2:4" s="8" customFormat="1" ht="12.75" x14ac:dyDescent="0.2">
      <c r="B54" s="15" t="s">
        <v>21</v>
      </c>
      <c r="C54" s="14">
        <v>47</v>
      </c>
      <c r="D54" s="7"/>
    </row>
    <row r="55" spans="2:4" s="8" customFormat="1" ht="12.75" x14ac:dyDescent="0.2">
      <c r="B55" s="15" t="s">
        <v>22</v>
      </c>
      <c r="C55" s="14">
        <v>9200.66</v>
      </c>
      <c r="D55" s="7"/>
    </row>
    <row r="56" spans="2:4" s="8" customFormat="1" ht="12.75" x14ac:dyDescent="0.2">
      <c r="B56" s="15" t="s">
        <v>23</v>
      </c>
      <c r="C56" s="16">
        <v>0</v>
      </c>
      <c r="D56" s="7"/>
    </row>
    <row r="57" spans="2:4" s="8" customFormat="1" ht="12.75" x14ac:dyDescent="0.2">
      <c r="B57" s="15" t="s">
        <v>24</v>
      </c>
      <c r="C57" s="16">
        <v>0</v>
      </c>
      <c r="D57" s="7"/>
    </row>
    <row r="58" spans="2:4" s="8" customFormat="1" ht="12.75" x14ac:dyDescent="0.2">
      <c r="B58" s="15" t="s">
        <v>25</v>
      </c>
      <c r="C58" s="16">
        <v>0</v>
      </c>
      <c r="D58" s="7"/>
    </row>
    <row r="59" spans="2:4" s="8" customFormat="1" ht="12.75" x14ac:dyDescent="0.2">
      <c r="B59" s="15" t="s">
        <v>26</v>
      </c>
      <c r="C59" s="16">
        <v>0</v>
      </c>
      <c r="D59" s="7"/>
    </row>
    <row r="60" spans="2:4" s="8" customFormat="1" ht="12.75" x14ac:dyDescent="0.2">
      <c r="B60" s="15" t="s">
        <v>27</v>
      </c>
      <c r="C60" s="16">
        <v>0</v>
      </c>
      <c r="D60" s="7"/>
    </row>
    <row r="61" spans="2:4" s="8" customFormat="1" ht="12.75" x14ac:dyDescent="0.2">
      <c r="B61" s="15" t="s">
        <v>35</v>
      </c>
      <c r="C61" s="16">
        <v>0</v>
      </c>
      <c r="D61" s="7"/>
    </row>
    <row r="62" spans="2:4" s="8" customFormat="1" ht="12.75" x14ac:dyDescent="0.2">
      <c r="B62" s="15" t="s">
        <v>30</v>
      </c>
      <c r="C62" s="16">
        <v>0</v>
      </c>
      <c r="D62" s="7"/>
    </row>
    <row r="63" spans="2:4" s="8" customFormat="1" ht="12.75" x14ac:dyDescent="0.2">
      <c r="B63" s="15" t="s">
        <v>31</v>
      </c>
      <c r="C63" s="16">
        <v>0</v>
      </c>
      <c r="D63" s="7"/>
    </row>
    <row r="64" spans="2:4" s="8" customFormat="1" ht="12.75" x14ac:dyDescent="0.2">
      <c r="B64" s="15" t="s">
        <v>32</v>
      </c>
      <c r="C64" s="16">
        <v>0</v>
      </c>
      <c r="D64" s="7"/>
    </row>
    <row r="65" spans="2:4" s="8" customFormat="1" ht="12.75" x14ac:dyDescent="0.2">
      <c r="B65" s="15" t="s">
        <v>29</v>
      </c>
      <c r="C65" s="16">
        <v>0</v>
      </c>
      <c r="D65" s="7"/>
    </row>
    <row r="66" spans="2:4" s="8" customFormat="1" ht="12.75" x14ac:dyDescent="0.2">
      <c r="B66" s="15" t="s">
        <v>28</v>
      </c>
      <c r="C66" s="16">
        <v>439.39</v>
      </c>
      <c r="D66" s="7"/>
    </row>
    <row r="67" spans="2:4" s="8" customFormat="1" ht="12.75" x14ac:dyDescent="0.2">
      <c r="B67" s="15" t="s">
        <v>44</v>
      </c>
      <c r="C67" s="16">
        <v>117.57</v>
      </c>
      <c r="D67" s="7"/>
    </row>
    <row r="68" spans="2:4" s="8" customFormat="1" ht="12.75" x14ac:dyDescent="0.2">
      <c r="B68" s="15" t="s">
        <v>33</v>
      </c>
      <c r="C68" s="16">
        <v>0</v>
      </c>
      <c r="D68" s="7"/>
    </row>
    <row r="69" spans="2:4" s="8" customFormat="1" ht="12.75" x14ac:dyDescent="0.2">
      <c r="B69" s="15" t="s">
        <v>34</v>
      </c>
      <c r="C69" s="16">
        <v>0</v>
      </c>
      <c r="D69" s="7"/>
    </row>
    <row r="70" spans="2:4" x14ac:dyDescent="0.25">
      <c r="B70" s="9" t="s">
        <v>36</v>
      </c>
      <c r="C70" s="6">
        <f>C71</f>
        <v>6653</v>
      </c>
      <c r="D70" s="19"/>
    </row>
    <row r="71" spans="2:4" x14ac:dyDescent="0.25">
      <c r="B71" s="9" t="s">
        <v>38</v>
      </c>
      <c r="C71" s="6">
        <f>C72</f>
        <v>6653</v>
      </c>
      <c r="D71" s="19"/>
    </row>
    <row r="72" spans="2:4" x14ac:dyDescent="0.25">
      <c r="B72" s="7" t="s">
        <v>37</v>
      </c>
      <c r="C72" s="16">
        <f>575+6078</f>
        <v>6653</v>
      </c>
      <c r="D72" s="19"/>
    </row>
    <row r="73" spans="2:4" x14ac:dyDescent="0.25">
      <c r="B73" s="24" t="s">
        <v>42</v>
      </c>
      <c r="C73" s="6">
        <f>C74</f>
        <v>0</v>
      </c>
      <c r="D73" s="19"/>
    </row>
    <row r="74" spans="2:4" x14ac:dyDescent="0.25">
      <c r="B74" s="7" t="s">
        <v>43</v>
      </c>
      <c r="C74" s="16">
        <v>0</v>
      </c>
      <c r="D74" s="19"/>
    </row>
  </sheetData>
  <mergeCells count="4">
    <mergeCell ref="B1:D1"/>
    <mergeCell ref="B2:D2"/>
    <mergeCell ref="B4:D4"/>
    <mergeCell ref="B5:D5"/>
  </mergeCells>
  <pageMargins left="1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6-2024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2021-02-01T07:46:37Z</cp:lastPrinted>
  <dcterms:created xsi:type="dcterms:W3CDTF">2015-01-21T14:22:10Z</dcterms:created>
  <dcterms:modified xsi:type="dcterms:W3CDTF">2024-09-04T09:41:29Z</dcterms:modified>
</cp:coreProperties>
</file>